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6380" windowHeight="8190" tabRatio="500" activeTab="2"/>
  </bookViews>
  <sheets>
    <sheet name="De BAF" sheetId="1" r:id="rId1"/>
    <sheet name="Gebruiksaanwijzing" sheetId="2" r:id="rId2"/>
    <sheet name="Berekening en resultaat" sheetId="3" r:id="rId3"/>
  </sheets>
  <externalReferences>
    <externalReference r:id="rId4"/>
    <externalReference r:id="rId5"/>
    <externalReference r:id="rId6"/>
  </externalReferences>
  <definedNames>
    <definedName name="_score">'[1]Score table'!$D$11</definedName>
    <definedName name="aantal_bewoners">'[2]Données du projet'!$D$4</definedName>
    <definedName name="fhyhh" localSheetId="0">#REF!</definedName>
    <definedName name="fhyhh">#REF!</definedName>
    <definedName name="g" localSheetId="0">#REF!</definedName>
    <definedName name="g">#REF!</definedName>
    <definedName name="Gewest">[3]Werkblad_1!$C$3:$C$6</definedName>
    <definedName name="habitant">'[3]3.5.a_drinkwater'!$L$7</definedName>
    <definedName name="horizontale_dakoppervlakte">'[2]Données du projet'!$D$5</definedName>
    <definedName name="j" localSheetId="0">#REF!</definedName>
    <definedName name="j">#REF!</definedName>
    <definedName name="Lift">[3]Werkblad_1!$C$13:$C$14</definedName>
    <definedName name="liftaanwezig" localSheetId="0">#REF!</definedName>
    <definedName name="liftaanwezig">#REF!</definedName>
    <definedName name="P" localSheetId="0">#REF!</definedName>
    <definedName name="P">#REF!</definedName>
    <definedName name="Type_woning">[3]Werkblad_1!$C$9:$C$10</definedName>
  </definedNames>
  <calcPr calcId="145621"/>
</workbook>
</file>

<file path=xl/calcChain.xml><?xml version="1.0" encoding="utf-8"?>
<calcChain xmlns="http://schemas.openxmlformats.org/spreadsheetml/2006/main">
  <c r="F23" i="3" l="1"/>
  <c r="L23" i="3" l="1"/>
  <c r="L24" i="3" s="1"/>
  <c r="I23" i="3"/>
  <c r="I24" i="3" s="1"/>
  <c r="F24" i="3"/>
  <c r="M21" i="3"/>
  <c r="J21" i="3"/>
  <c r="G21" i="3"/>
  <c r="M20" i="3"/>
  <c r="J20" i="3"/>
  <c r="G20" i="3"/>
  <c r="M19" i="3"/>
  <c r="J19" i="3"/>
  <c r="G19" i="3"/>
  <c r="M18" i="3"/>
  <c r="J18" i="3"/>
  <c r="G18" i="3"/>
  <c r="M17" i="3"/>
  <c r="J17" i="3"/>
  <c r="G17" i="3"/>
  <c r="M16" i="3"/>
  <c r="J16" i="3"/>
  <c r="G16" i="3"/>
  <c r="M15" i="3"/>
  <c r="J15" i="3"/>
  <c r="G15" i="3"/>
  <c r="M14" i="3"/>
  <c r="J14" i="3"/>
  <c r="G14" i="3"/>
  <c r="M13" i="3"/>
  <c r="J13" i="3"/>
  <c r="G13" i="3"/>
  <c r="M12" i="3"/>
  <c r="J12" i="3"/>
  <c r="G12" i="3"/>
  <c r="M11" i="3"/>
  <c r="J11" i="3"/>
  <c r="G11" i="3"/>
  <c r="C7" i="3"/>
  <c r="M23" i="3" l="1"/>
  <c r="M25" i="3" s="1"/>
  <c r="M6" i="3" s="1"/>
  <c r="J23" i="3"/>
  <c r="J25" i="3" s="1"/>
  <c r="G23" i="3"/>
  <c r="G25" i="3" s="1"/>
  <c r="G6" i="3" l="1"/>
  <c r="J6" i="3"/>
</calcChain>
</file>

<file path=xl/comments1.xml><?xml version="1.0" encoding="utf-8"?>
<comments xmlns="http://schemas.openxmlformats.org/spreadsheetml/2006/main">
  <authors>
    <author>GENART Fabien</author>
  </authors>
  <commentList>
    <comment ref="B6" authorId="0">
      <text>
        <r>
          <rPr>
            <b/>
            <sz val="9"/>
            <color indexed="81"/>
            <rFont val="Tahoma"/>
            <family val="2"/>
          </rPr>
          <t>Opmerking:</t>
        </r>
        <r>
          <rPr>
            <sz val="9"/>
            <color indexed="81"/>
            <rFont val="Tahoma"/>
            <family val="2"/>
          </rPr>
          <t xml:space="preserve">
Alle oppervlakken behalve groene ruimten in volle grond.</t>
        </r>
      </text>
    </comment>
    <comment ref="C11" authorId="0">
      <text>
        <r>
          <rPr>
            <b/>
            <sz val="9"/>
            <color indexed="81"/>
            <rFont val="Tahoma"/>
            <family val="2"/>
          </rPr>
          <t>Definitie:</t>
        </r>
        <r>
          <rPr>
            <sz val="9"/>
            <color indexed="81"/>
            <rFont val="Tahoma"/>
            <family val="2"/>
          </rPr>
          <t xml:space="preserve">
Wateroppervlak zonder vegetatie en zonder substraat (de klassieke zwembaden behoren niet tot deze categorie en moeten worden beschouwd als kunstmatige oppervlakken).</t>
        </r>
      </text>
    </comment>
    <comment ref="C12" authorId="0">
      <text>
        <r>
          <rPr>
            <b/>
            <sz val="9"/>
            <color indexed="81"/>
            <rFont val="Tahoma"/>
            <family val="2"/>
          </rPr>
          <t>Definitie:</t>
        </r>
        <r>
          <rPr>
            <sz val="9"/>
            <color indexed="81"/>
            <rFont val="Tahoma"/>
            <family val="2"/>
          </rPr>
          <t xml:space="preserve">
Elk wateroppervlak (poel, vijver,...) dat voldoende substraat bevat om de ontwikkeling van vegetatie te verzekeren. </t>
        </r>
      </text>
    </comment>
    <comment ref="C13" authorId="0">
      <text>
        <r>
          <rPr>
            <b/>
            <sz val="9"/>
            <color indexed="81"/>
            <rFont val="Tahoma"/>
            <family val="2"/>
          </rPr>
          <t>Definitie:</t>
        </r>
        <r>
          <rPr>
            <sz val="9"/>
            <color indexed="81"/>
            <rFont val="Tahoma"/>
            <family val="2"/>
          </rPr>
          <t xml:space="preserve">
Lucht- en waterdichte laag zonder vegetatie.
(Bv. beton, asfalt, bestrating/betegeling met cementvoegen).
</t>
        </r>
      </text>
    </comment>
    <comment ref="C14" authorId="0">
      <text>
        <r>
          <rPr>
            <b/>
            <sz val="9"/>
            <color indexed="81"/>
            <rFont val="Tahoma"/>
            <family val="2"/>
          </rPr>
          <t>Definitie:</t>
        </r>
        <r>
          <rPr>
            <sz val="9"/>
            <color indexed="81"/>
            <rFont val="Tahoma"/>
            <family val="2"/>
          </rPr>
          <t xml:space="preserve">
Oppervlaktelaag voorzien van ribben of afstandhouders die, eens ze zijn geplaatst, toelaten bredere voegen te creëren die kunnen worden gevuld met grind of substraat en eventueel vegetatie. 
Bv. kiezels van natuursteen, groefbreuksteen,...</t>
        </r>
      </text>
    </comment>
    <comment ref="C15" authorId="0">
      <text>
        <r>
          <rPr>
            <b/>
            <sz val="9"/>
            <color indexed="81"/>
            <rFont val="Tahoma"/>
            <family val="2"/>
          </rPr>
          <t>Definitie:</t>
        </r>
        <r>
          <rPr>
            <sz val="9"/>
            <color indexed="81"/>
            <rFont val="Tahoma"/>
            <family val="2"/>
          </rPr>
          <t xml:space="preserve">
Grastegels in plastic of beton en begroeid. Indien de alveolaire structuren gevuld zijn met grind moeten ze als grind worden beschouwd. </t>
        </r>
      </text>
    </comment>
    <comment ref="C16" authorId="0">
      <text>
        <r>
          <rPr>
            <b/>
            <sz val="9"/>
            <color indexed="81"/>
            <rFont val="Tahoma"/>
            <family val="2"/>
          </rPr>
          <t>Definitie:</t>
        </r>
        <r>
          <rPr>
            <sz val="9"/>
            <color indexed="81"/>
            <rFont val="Tahoma"/>
            <family val="2"/>
          </rPr>
          <t xml:space="preserve">
Vegetatie zonder contact met de bodem maar met een substraat van minder dan 10 cm dik.  Het kan bijvoorbeeld gaan om groendaken of begroeiing op parkingtegels. </t>
        </r>
      </text>
    </comment>
    <comment ref="C17" authorId="0">
      <text>
        <r>
          <rPr>
            <b/>
            <sz val="9"/>
            <color indexed="81"/>
            <rFont val="Tahoma"/>
            <family val="2"/>
          </rPr>
          <t>Definitie:</t>
        </r>
        <r>
          <rPr>
            <sz val="9"/>
            <color indexed="81"/>
            <rFont val="Tahoma"/>
            <family val="2"/>
          </rPr>
          <t xml:space="preserve">
Vegetatie zonder contact met de bodem maar met een substraat van 10 tot 20cm dik. Het kan bijvoorbeeld gaan om groendaken of begroeiing op parkingtegels.</t>
        </r>
      </text>
    </comment>
    <comment ref="C18" authorId="0">
      <text>
        <r>
          <rPr>
            <b/>
            <sz val="9"/>
            <color indexed="81"/>
            <rFont val="Tahoma"/>
            <family val="2"/>
          </rPr>
          <t>Definitie:</t>
        </r>
        <r>
          <rPr>
            <sz val="9"/>
            <color indexed="81"/>
            <rFont val="Tahoma"/>
            <family val="2"/>
          </rPr>
          <t xml:space="preserve">
Vegetatie zonder contact met de bodem maar met een substraat van meer dan 20cm dik. Het kan bijvoorbeeld gaan om groendaken of begroeiing op parkingtegels.</t>
        </r>
      </text>
    </comment>
    <comment ref="C19" authorId="0">
      <text>
        <r>
          <rPr>
            <b/>
            <sz val="9"/>
            <color indexed="81"/>
            <rFont val="Tahoma"/>
            <family val="2"/>
          </rPr>
          <t>Definitie:</t>
        </r>
        <r>
          <rPr>
            <sz val="9"/>
            <color indexed="81"/>
            <rFont val="Tahoma"/>
            <family val="2"/>
          </rPr>
          <t xml:space="preserve">
Oppervlak dat het gevolg is van het inzaaien van een gazon en een groen, homogeen tapijt met weinig of geen bloemen oplevert. </t>
        </r>
      </text>
    </comment>
    <comment ref="C20" authorId="0">
      <text>
        <r>
          <rPr>
            <b/>
            <sz val="9"/>
            <color indexed="81"/>
            <rFont val="Tahoma"/>
            <family val="2"/>
          </rPr>
          <t>Definitie:</t>
        </r>
        <r>
          <rPr>
            <sz val="9"/>
            <color indexed="81"/>
            <rFont val="Tahoma"/>
            <family val="2"/>
          </rPr>
          <t xml:space="preserve">
Semi-natuurlijk oppervlak, ingezaaid of aangeplant met een grote variëteit van bloemen of ruimten bestemd voor de teelt van voedingsgewassen. </t>
        </r>
      </text>
    </comment>
    <comment ref="C21" authorId="0">
      <text>
        <r>
          <rPr>
            <b/>
            <sz val="9"/>
            <color indexed="81"/>
            <rFont val="Tahoma"/>
            <family val="2"/>
          </rPr>
          <t>Definitie:</t>
        </r>
        <r>
          <rPr>
            <sz val="9"/>
            <color indexed="81"/>
            <rFont val="Tahoma"/>
            <family val="2"/>
          </rPr>
          <t xml:space="preserve">
Oppervlak beplant met soorten van heesters en/of bomen.  Hagen van struiken of bomen behoren ook tot deze categorie. </t>
        </r>
      </text>
    </comment>
  </commentList>
</comments>
</file>

<file path=xl/sharedStrings.xml><?xml version="1.0" encoding="utf-8"?>
<sst xmlns="http://schemas.openxmlformats.org/spreadsheetml/2006/main" count="52" uniqueCount="44">
  <si>
    <t>Gebruiksaanwijzing</t>
  </si>
  <si>
    <t>Tekst</t>
  </si>
  <si>
    <t>Definitie in een pop-upvenster wanneer de gebruiker met de muis over het vakje gaat</t>
  </si>
  <si>
    <t>Vakje waarin de gegevens van het onderzochte project moeten worden ingevuld</t>
  </si>
  <si>
    <t>Algemene gegevens</t>
  </si>
  <si>
    <t>Resultaten</t>
  </si>
  <si>
    <t>Totale oppervlakte van het perceel (m²)</t>
  </si>
  <si>
    <t>Specifieke gegevens van het project</t>
  </si>
  <si>
    <t>Variant 1</t>
  </si>
  <si>
    <t>Variant 2</t>
  </si>
  <si>
    <t>Oppervlaktetype</t>
  </si>
  <si>
    <t>Wegingsfactor</t>
  </si>
  <si>
    <t>Oppervlakte (m²)</t>
  </si>
  <si>
    <t>Gewogen oppervlakte (m²)</t>
  </si>
  <si>
    <t>Waterzones</t>
  </si>
  <si>
    <t>Kunstmatig aangelegd wateroppervlak</t>
  </si>
  <si>
    <t>Natuurlijk wateroppervlak</t>
  </si>
  <si>
    <t>Ondoorlaatbare verharde zones</t>
  </si>
  <si>
    <t>Verharde oppervlakten</t>
  </si>
  <si>
    <t>(Half) doorlaatbare ruimten</t>
  </si>
  <si>
    <t>Bestrating/betegeling met open voegen/Grind</t>
  </si>
  <si>
    <t>Alveolaire grasstructuren</t>
  </si>
  <si>
    <t>Vergroende gebouwen</t>
  </si>
  <si>
    <t>Groene ruimten in volle grond</t>
  </si>
  <si>
    <t>Grasveld</t>
  </si>
  <si>
    <t>Bloemenmassief / Bloemenweide</t>
  </si>
  <si>
    <t>Totaal</t>
  </si>
  <si>
    <t>BAF van het project:</t>
  </si>
  <si>
    <t>BAF variant 1:</t>
  </si>
  <si>
    <t>BAF variant 2:</t>
  </si>
  <si>
    <t>BAF - Biotoop-oppervlaktefactor</t>
  </si>
  <si>
    <t>Struiken-/bomenzone/haag</t>
  </si>
  <si>
    <t>Hiermee kan de gebruiker een venster openen om het basisproject met één of meer varianten te vergelijken. Met het teken       kunnen één of meer vensters weer worden gesloten</t>
  </si>
  <si>
    <t>Kunstmatige oppervlakte (m²)</t>
  </si>
  <si>
    <t>Grond-inname</t>
  </si>
  <si>
    <t>Habitat</t>
  </si>
  <si>
    <t>Vegetatie op afdekplaat (dikte substraat 5 – 10 cm)</t>
  </si>
  <si>
    <t>Vegetatie op afdekplaat (dikte substraat 10 – 20 cm)</t>
  </si>
  <si>
    <t>Vegetatie op afdekplaat (dikte substraat &gt; 20 cm)</t>
  </si>
  <si>
    <t>De BAF+ is een indicator die de vergroening van een site kwalificeert.
Hij wordt berekend door de som van de gewogen oppervlaktetypes met verschillend biodiversiteitspotentieel te toetsen aan de totale oppervlakte van het perceel:</t>
  </si>
  <si>
    <t>De BAF+ varieert van 0 tot 0,9 : hoe hoger de waarde, hoe hoger de vergroeningsgraad van de site.</t>
  </si>
  <si>
    <t>In de volgende tabbladen wordt, enerzijds, het gebruik van de tool uitgelegd en kan, anderzijds, de BAF+ voor een project worden berekend.</t>
  </si>
  <si>
    <t>BAF+ - Biodiversiteitspotentieel-oppervlaktefactor</t>
  </si>
  <si>
    <t>De gewogen oppervlakten en de BAF+ worden automatisch berekend op basis van deze gegevens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</si>
</sst>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41">
    <font>
      <sz val="9"/>
      <name val="Foundry Gridnik Regular"/>
      <charset val="1"/>
    </font>
    <font>
      <sz val="11"/>
      <color theme="1"/>
      <name val="Calibri"/>
      <family val="2"/>
      <scheme val="minor"/>
    </font>
    <font>
      <sz val="10"/>
      <name val="Arial"/>
      <family val="2"/>
      <charset val="1"/>
    </font>
    <font>
      <b/>
      <sz val="10"/>
      <color rgb="FF009C7D"/>
      <name val="VistaSansLight"/>
      <charset val="1"/>
    </font>
    <font>
      <b/>
      <sz val="10"/>
      <name val="Arial"/>
      <family val="2"/>
      <charset val="1"/>
    </font>
    <font>
      <b/>
      <sz val="12"/>
      <color rgb="FF00768C"/>
      <name val="Arial"/>
      <family val="2"/>
      <charset val="1"/>
    </font>
    <font>
      <sz val="9"/>
      <name val="Arial"/>
      <family val="2"/>
      <charset val="1"/>
    </font>
    <font>
      <b/>
      <sz val="12"/>
      <color rgb="FF009C7D"/>
      <name val="VistaSansLight"/>
      <charset val="1"/>
    </font>
    <font>
      <sz val="12"/>
      <color rgb="FFFFFFFF"/>
      <name val="Arial"/>
      <family val="2"/>
      <charset val="1"/>
    </font>
    <font>
      <b/>
      <sz val="11"/>
      <color rgb="FF00768C"/>
      <name val="Arial"/>
      <family val="2"/>
      <charset val="1"/>
    </font>
    <font>
      <sz val="11"/>
      <color rgb="FFFFFFFF"/>
      <name val="Arial"/>
      <family val="2"/>
      <charset val="1"/>
    </font>
    <font>
      <sz val="10"/>
      <color rgb="FFFFFFFF"/>
      <name val="Arial"/>
      <family val="2"/>
      <charset val="1"/>
    </font>
    <font>
      <b/>
      <sz val="9"/>
      <name val="Arial"/>
      <family val="2"/>
      <charset val="1"/>
    </font>
    <font>
      <sz val="9"/>
      <color rgb="FF000000"/>
      <name val="Arial"/>
      <family val="2"/>
      <charset val="1"/>
    </font>
    <font>
      <sz val="9"/>
      <color rgb="FFFF0000"/>
      <name val="Arial"/>
      <family val="2"/>
      <charset val="1"/>
    </font>
    <font>
      <sz val="9"/>
      <name val="Foundry Gridnik Regular"/>
      <charset val="1"/>
    </font>
    <font>
      <sz val="9"/>
      <color indexed="81"/>
      <name val="Tahoma"/>
      <family val="2"/>
    </font>
    <font>
      <b/>
      <sz val="9"/>
      <color indexed="81"/>
      <name val="Tahoma"/>
      <family val="2"/>
    </font>
    <font>
      <sz val="9"/>
      <name val="Foundry Gridnik Regular"/>
    </font>
    <font>
      <sz val="9"/>
      <color rgb="FF000000"/>
      <name val="Foundry Gridnik Regular"/>
    </font>
    <font>
      <sz val="10"/>
      <name val="Arial"/>
      <family val="2"/>
    </font>
    <font>
      <sz val="11"/>
      <color indexed="8"/>
      <name val="Foundry Gridnik Regular"/>
      <family val="2"/>
    </font>
    <font>
      <sz val="11"/>
      <color indexed="9"/>
      <name val="Foundry Gridnik Regular"/>
      <family val="2"/>
    </font>
    <font>
      <b/>
      <sz val="11"/>
      <color indexed="52"/>
      <name val="Foundry Gridnik Regular"/>
      <family val="2"/>
    </font>
    <font>
      <b/>
      <sz val="11"/>
      <color indexed="9"/>
      <name val="Foundry Gridnik Regular"/>
      <family val="2"/>
    </font>
    <font>
      <sz val="11"/>
      <color indexed="52"/>
      <name val="Foundry Gridnik Regular"/>
      <family val="2"/>
    </font>
    <font>
      <sz val="11"/>
      <color indexed="17"/>
      <name val="Foundry Gridnik Regular"/>
      <family val="2"/>
    </font>
    <font>
      <sz val="11"/>
      <color indexed="62"/>
      <name val="Foundry Gridnik Regular"/>
      <family val="2"/>
    </font>
    <font>
      <b/>
      <sz val="15"/>
      <color indexed="56"/>
      <name val="Foundry Gridnik Regular"/>
      <family val="2"/>
    </font>
    <font>
      <b/>
      <sz val="13"/>
      <color indexed="56"/>
      <name val="Foundry Gridnik Regular"/>
      <family val="2"/>
    </font>
    <font>
      <b/>
      <sz val="11"/>
      <color indexed="56"/>
      <name val="Foundry Gridnik Regular"/>
      <family val="2"/>
    </font>
    <font>
      <sz val="11"/>
      <color indexed="60"/>
      <name val="Foundry Gridnik Regular"/>
      <family val="2"/>
    </font>
    <font>
      <sz val="11"/>
      <color indexed="20"/>
      <name val="Foundry Gridnik Regular"/>
      <family val="2"/>
    </font>
    <font>
      <b/>
      <sz val="18"/>
      <color indexed="56"/>
      <name val="Cambria"/>
      <family val="2"/>
    </font>
    <font>
      <b/>
      <sz val="11"/>
      <color indexed="8"/>
      <name val="Foundry Gridnik Regular"/>
      <family val="2"/>
    </font>
    <font>
      <b/>
      <sz val="11"/>
      <color indexed="63"/>
      <name val="Foundry Gridnik Regular"/>
      <family val="2"/>
    </font>
    <font>
      <i/>
      <sz val="11"/>
      <color indexed="23"/>
      <name val="Foundry Gridnik Regular"/>
      <family val="2"/>
    </font>
    <font>
      <sz val="11"/>
      <color indexed="10"/>
      <name val="Foundry Gridnik Regular"/>
      <family val="2"/>
    </font>
    <font>
      <sz val="11"/>
      <color indexed="8"/>
      <name val="Calibri"/>
      <family val="2"/>
    </font>
    <font>
      <sz val="10"/>
      <name val="Book Antiqua"/>
      <family val="1"/>
    </font>
    <font>
      <sz val="10"/>
      <color rgb="FF00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1"/>
        <bgColor indexed="64"/>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s>
  <borders count="19">
    <border>
      <left/>
      <right/>
      <top/>
      <bottom/>
      <diagonal/>
    </border>
    <border>
      <left style="thin">
        <color rgb="FF9BBB59"/>
      </left>
      <right style="thin">
        <color rgb="FF9BBB59"/>
      </right>
      <top style="thin">
        <color rgb="FF9BBB59"/>
      </top>
      <bottom style="thin">
        <color rgb="FF9BBB59"/>
      </bottom>
      <diagonal/>
    </border>
    <border>
      <left style="medium">
        <color rgb="FF9BBB59"/>
      </left>
      <right style="medium">
        <color rgb="FF9BBB59"/>
      </right>
      <top style="medium">
        <color rgb="FF9BBB59"/>
      </top>
      <bottom style="medium">
        <color rgb="FF9BBB59"/>
      </bottom>
      <diagonal/>
    </border>
    <border>
      <left/>
      <right style="thin">
        <color rgb="FF9BBB59"/>
      </right>
      <top/>
      <bottom/>
      <diagonal/>
    </border>
    <border>
      <left style="thin">
        <color rgb="FF9BBB59"/>
      </left>
      <right style="thin">
        <color rgb="FF9BBB59"/>
      </right>
      <top style="medium">
        <color rgb="FF9BBB59"/>
      </top>
      <bottom style="thin">
        <color rgb="FF9BBB59"/>
      </bottom>
      <diagonal/>
    </border>
    <border>
      <left/>
      <right/>
      <top/>
      <bottom style="thin">
        <color rgb="FF9BBB59"/>
      </bottom>
      <diagonal/>
    </border>
    <border>
      <left style="thin">
        <color rgb="FF9BBB59"/>
      </left>
      <right/>
      <top style="thin">
        <color rgb="FF9BBB59"/>
      </top>
      <bottom style="thin">
        <color rgb="FF9BBB59"/>
      </bottom>
      <diagonal/>
    </border>
    <border>
      <left/>
      <right style="thin">
        <color rgb="FF9BBB59"/>
      </right>
      <top style="thin">
        <color rgb="FF9BBB59"/>
      </top>
      <bottom style="thin">
        <color rgb="FF9BBB59"/>
      </bottom>
      <diagonal/>
    </border>
    <border>
      <left style="thin">
        <color rgb="FF9BBB59"/>
      </left>
      <right style="thin">
        <color rgb="FF9BBB59"/>
      </right>
      <top style="thin">
        <color rgb="FF9BBB59"/>
      </top>
      <bottom/>
      <diagonal/>
    </border>
    <border>
      <left style="thin">
        <color rgb="FF9BBB59"/>
      </left>
      <right style="thin">
        <color rgb="FF9BBB59"/>
      </right>
      <top/>
      <bottom style="thin">
        <color rgb="FF9BBB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3">
    <xf numFmtId="0" fontId="0" fillId="0" borderId="0"/>
    <xf numFmtId="164" fontId="15" fillId="0" borderId="0" applyBorder="0" applyProtection="0"/>
    <xf numFmtId="0" fontId="18"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3" fillId="21" borderId="10" applyNumberFormat="0" applyAlignment="0" applyProtection="0"/>
    <xf numFmtId="0" fontId="24" fillId="22" borderId="11" applyNumberFormat="0" applyAlignment="0" applyProtection="0"/>
    <xf numFmtId="0" fontId="25" fillId="0" borderId="12" applyNumberFormat="0" applyFill="0" applyAlignment="0" applyProtection="0"/>
    <xf numFmtId="0" fontId="26" fillId="4" borderId="0" applyNumberFormat="0" applyBorder="0" applyAlignment="0" applyProtection="0"/>
    <xf numFmtId="0" fontId="27" fillId="7" borderId="10" applyNumberFormat="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8" fillId="0" borderId="0"/>
    <xf numFmtId="0" fontId="20" fillId="0" borderId="0"/>
    <xf numFmtId="0" fontId="18" fillId="24" borderId="16" applyNumberFormat="0" applyFont="0" applyAlignment="0" applyProtection="0"/>
    <xf numFmtId="0" fontId="32" fillId="3" borderId="0" applyNumberFormat="0" applyBorder="0" applyAlignment="0" applyProtection="0"/>
    <xf numFmtId="9" fontId="18" fillId="0" borderId="0" applyFont="0" applyFill="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21" borderId="17"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9" fontId="18" fillId="0" borderId="0" applyFont="0" applyFill="0" applyBorder="0" applyAlignment="0" applyProtection="0"/>
    <xf numFmtId="0" fontId="1" fillId="0" borderId="0"/>
    <xf numFmtId="0" fontId="39" fillId="0" borderId="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9" fontId="18" fillId="0" borderId="0" applyFont="0" applyFill="0" applyBorder="0" applyAlignment="0" applyProtection="0"/>
  </cellStyleXfs>
  <cellXfs count="55">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xf numFmtId="0" fontId="2" fillId="0" borderId="1" xfId="0" applyFont="1" applyBorder="1"/>
    <xf numFmtId="0" fontId="2" fillId="0" borderId="2" xfId="0" applyFont="1" applyBorder="1"/>
    <xf numFmtId="0" fontId="5" fillId="0" borderId="0" xfId="0" applyFont="1"/>
    <xf numFmtId="0" fontId="6" fillId="0" borderId="0" xfId="0" applyFont="1"/>
    <xf numFmtId="0" fontId="6"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wrapText="1"/>
    </xf>
    <xf numFmtId="2" fontId="2" fillId="0" borderId="2"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2" fillId="0" borderId="3" xfId="0" applyFont="1" applyBorder="1" applyAlignment="1">
      <alignment vertical="center" wrapText="1"/>
    </xf>
    <xf numFmtId="164" fontId="11" fillId="0" borderId="4" xfId="1" applyFont="1" applyBorder="1" applyAlignment="1" applyProtection="1">
      <alignment horizontal="center" vertical="center"/>
    </xf>
    <xf numFmtId="0" fontId="2" fillId="0" borderId="0" xfId="0" applyFont="1" applyBorder="1" applyAlignment="1">
      <alignment vertical="center" wrapText="1"/>
    </xf>
    <xf numFmtId="164" fontId="11" fillId="0" borderId="0" xfId="1" applyFont="1" applyBorder="1" applyAlignment="1" applyProtection="1">
      <alignment horizontal="center" vertical="center"/>
    </xf>
    <xf numFmtId="0" fontId="1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3" fillId="0" borderId="1" xfId="0" applyFont="1" applyBorder="1" applyAlignment="1">
      <alignment horizontal="center" vertical="center"/>
    </xf>
    <xf numFmtId="0" fontId="13" fillId="0" borderId="6" xfId="0" applyFont="1" applyBorder="1" applyAlignment="1">
      <alignment horizontal="center" vertical="center"/>
    </xf>
    <xf numFmtId="2" fontId="6" fillId="0" borderId="2" xfId="0" applyNumberFormat="1"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wrapText="1"/>
    </xf>
    <xf numFmtId="0" fontId="5" fillId="0" borderId="0" xfId="0" applyFont="1" applyAlignment="1">
      <alignment vertical="center"/>
    </xf>
    <xf numFmtId="0" fontId="4" fillId="0" borderId="0" xfId="0" applyFont="1" applyAlignment="1">
      <alignment horizontal="right" vertical="center"/>
    </xf>
    <xf numFmtId="0" fontId="11" fillId="0" borderId="0" xfId="0" applyFont="1" applyAlignment="1">
      <alignment horizontal="center" vertical="center"/>
    </xf>
    <xf numFmtId="0" fontId="2" fillId="0" borderId="0" xfId="0" applyFont="1" applyFill="1" applyAlignment="1">
      <alignment vertical="center" wrapText="1"/>
    </xf>
    <xf numFmtId="0" fontId="11" fillId="25" borderId="0" xfId="0" applyFont="1" applyFill="1" applyAlignment="1">
      <alignment horizontal="center" vertical="center"/>
    </xf>
    <xf numFmtId="0" fontId="40" fillId="25" borderId="0" xfId="2" applyNumberFormat="1" applyFont="1" applyFill="1" applyAlignment="1">
      <alignment horizontal="center" vertical="center"/>
    </xf>
    <xf numFmtId="0" fontId="3"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xf>
    <xf numFmtId="0" fontId="7" fillId="0" borderId="0" xfId="0" applyFont="1" applyBorder="1" applyAlignment="1">
      <alignment horizontal="left" vertical="center" wrapText="1"/>
    </xf>
    <xf numFmtId="0" fontId="5" fillId="0" borderId="0" xfId="0" applyFont="1" applyBorder="1" applyAlignment="1">
      <alignment horizontal="center" vertical="center"/>
    </xf>
    <xf numFmtId="0" fontId="6" fillId="0" borderId="5" xfId="0" applyFont="1" applyBorder="1" applyAlignment="1">
      <alignment horizontal="left" vertical="center" wrapText="1"/>
    </xf>
  </cellXfs>
  <cellStyles count="83">
    <cellStyle name="20 % - Accent1 2" xfId="48"/>
    <cellStyle name="20 % - Accent2 2" xfId="49"/>
    <cellStyle name="20 % - Accent3 2" xfId="50"/>
    <cellStyle name="20 % - Accent4 2" xfId="51"/>
    <cellStyle name="20 % - Accent5 2" xfId="52"/>
    <cellStyle name="20 % - Accent6 2" xfId="53"/>
    <cellStyle name="20% - Accent1" xfId="3"/>
    <cellStyle name="20% - Accent2" xfId="4"/>
    <cellStyle name="20% - Accent3" xfId="5"/>
    <cellStyle name="20% - Accent4" xfId="6"/>
    <cellStyle name="20% - Accent5" xfId="7"/>
    <cellStyle name="20% - Accent6" xfId="8"/>
    <cellStyle name="40 % - Accent1 2" xfId="54"/>
    <cellStyle name="40 % - Accent2 2" xfId="55"/>
    <cellStyle name="40 % - Accent3 2" xfId="56"/>
    <cellStyle name="40 % - Accent4 2" xfId="57"/>
    <cellStyle name="40 % - Accent5 2" xfId="58"/>
    <cellStyle name="40 % - Accent6 2" xfId="59"/>
    <cellStyle name="40% - Accent1" xfId="9"/>
    <cellStyle name="40% - Accent2" xfId="10"/>
    <cellStyle name="40% - Accent3" xfId="11"/>
    <cellStyle name="40% - Accent4" xfId="12"/>
    <cellStyle name="40% - Accent5" xfId="13"/>
    <cellStyle name="40% - Accent6" xfId="14"/>
    <cellStyle name="60 % - Accent1 2" xfId="60"/>
    <cellStyle name="60 % - Accent2 2" xfId="61"/>
    <cellStyle name="60 % - Accent3 2" xfId="62"/>
    <cellStyle name="60 % - Accent4 2" xfId="63"/>
    <cellStyle name="60 % - Accent5 2" xfId="64"/>
    <cellStyle name="60 % - Accent6 2" xfId="65"/>
    <cellStyle name="60% - Accent1" xfId="15"/>
    <cellStyle name="60% - Accent2" xfId="16"/>
    <cellStyle name="60% - Accent3" xfId="17"/>
    <cellStyle name="60% - Accent4" xfId="18"/>
    <cellStyle name="60% - Accent5" xfId="19"/>
    <cellStyle name="60% - Accent6" xfId="20"/>
    <cellStyle name="Accent1 - 40%" xfId="22"/>
    <cellStyle name="Accent1 10" xfId="21"/>
    <cellStyle name="Accent1 2" xfId="66"/>
    <cellStyle name="Accent1 3" xfId="75"/>
    <cellStyle name="Accent1 4" xfId="76"/>
    <cellStyle name="Accent1 5" xfId="77"/>
    <cellStyle name="Accent1 6" xfId="78"/>
    <cellStyle name="Accent1 7" xfId="79"/>
    <cellStyle name="Accent1 8" xfId="81"/>
    <cellStyle name="Accent1 9" xfId="80"/>
    <cellStyle name="Accent2 2" xfId="67"/>
    <cellStyle name="Accent2 3" xfId="23"/>
    <cellStyle name="Accent3 2" xfId="68"/>
    <cellStyle name="Accent3 3" xfId="24"/>
    <cellStyle name="Accent4 2" xfId="69"/>
    <cellStyle name="Accent4 3" xfId="25"/>
    <cellStyle name="Accent5 2" xfId="70"/>
    <cellStyle name="Accent5 3" xfId="26"/>
    <cellStyle name="Accent6 2" xfId="71"/>
    <cellStyle name="Accent6 3" xfId="27"/>
    <cellStyle name="Berekening" xfId="28"/>
    <cellStyle name="Controlecel" xfId="29"/>
    <cellStyle name="Gekoppelde cel" xfId="30"/>
    <cellStyle name="Goed" xfId="31"/>
    <cellStyle name="Invoer" xfId="32"/>
    <cellStyle name="Kop 1" xfId="33"/>
    <cellStyle name="Kop 2" xfId="34"/>
    <cellStyle name="Kop 3" xfId="35"/>
    <cellStyle name="Kop 4" xfId="36"/>
    <cellStyle name="Neutraal" xfId="37"/>
    <cellStyle name="Normaal 2" xfId="74"/>
    <cellStyle name="Normal" xfId="0" builtinId="0"/>
    <cellStyle name="Normal 2" xfId="38"/>
    <cellStyle name="Normal 3" xfId="39"/>
    <cellStyle name="Normal 4" xfId="73"/>
    <cellStyle name="Normal 5" xfId="2"/>
    <cellStyle name="Notitie" xfId="40"/>
    <cellStyle name="Ongeldig" xfId="41"/>
    <cellStyle name="Pourcentage" xfId="1" builtinId="5"/>
    <cellStyle name="Pourcentage 2" xfId="82"/>
    <cellStyle name="Procent 2" xfId="42"/>
    <cellStyle name="Procent 2 2" xfId="72"/>
    <cellStyle name="Titel" xfId="43"/>
    <cellStyle name="Totaal" xfId="44"/>
    <cellStyle name="Uitvoer" xfId="45"/>
    <cellStyle name="Verklarende tekst" xfId="46"/>
    <cellStyle name="Waarschuwingstekst" xfId="47"/>
  </cellStyles>
  <dxfs count="10">
    <dxf>
      <font>
        <b/>
        <i val="0"/>
        <color rgb="FFFFFFFF"/>
      </font>
      <fill>
        <patternFill>
          <bgColor rgb="FFFF0000"/>
        </patternFill>
      </fill>
    </dxf>
    <dxf>
      <font>
        <b/>
        <i val="0"/>
        <color rgb="FFFFFFFF"/>
      </font>
      <fill>
        <patternFill>
          <bgColor rgb="FFFF0000"/>
        </patternFill>
      </fill>
    </dxf>
    <dxf>
      <font>
        <b/>
        <i val="0"/>
        <color rgb="FFFFFFFF"/>
      </font>
    </dxf>
    <dxf>
      <font>
        <b/>
        <i val="0"/>
        <color rgb="FF00768C"/>
      </font>
    </dxf>
    <dxf>
      <font>
        <b/>
        <i val="0"/>
        <color rgb="FFFFFFFF"/>
      </font>
    </dxf>
    <dxf>
      <font>
        <b/>
        <i val="0"/>
        <color rgb="FF00768C"/>
      </font>
    </dxf>
    <dxf>
      <font>
        <b/>
        <i val="0"/>
        <color rgb="FF00768C"/>
      </font>
    </dxf>
    <dxf>
      <font>
        <color rgb="FFFFFFFF"/>
      </font>
    </dxf>
    <dxf>
      <font>
        <b/>
        <i val="0"/>
        <color rgb="FFFFFFFF"/>
      </font>
    </dxf>
    <dxf>
      <font>
        <b/>
        <i val="0"/>
        <color rgb="FFFFFFFF"/>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68C"/>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9C7D"/>
      <rgbColor rgb="FF0000FF"/>
      <rgbColor rgb="FF00CCFF"/>
      <rgbColor rgb="FFCCFF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06/relationships/vbaProject" Target="vbaProject.bin"/><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200025</xdr:rowOff>
    </xdr:from>
    <xdr:to>
      <xdr:col>9</xdr:col>
      <xdr:colOff>209550</xdr:colOff>
      <xdr:row>4</xdr:row>
      <xdr:rowOff>523875</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0"/>
          <a:ext cx="57721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209520</xdr:colOff>
      <xdr:row>10</xdr:row>
      <xdr:rowOff>76320</xdr:rowOff>
    </xdr:from>
    <xdr:to>
      <xdr:col>1</xdr:col>
      <xdr:colOff>399240</xdr:colOff>
      <xdr:row>10</xdr:row>
      <xdr:rowOff>256680</xdr:rowOff>
    </xdr:to>
    <xdr:pic>
      <xdr:nvPicPr>
        <xdr:cNvPr id="2" name="Image 3"/>
        <xdr:cNvPicPr/>
      </xdr:nvPicPr>
      <xdr:blipFill>
        <a:blip xmlns:r="http://schemas.openxmlformats.org/officeDocument/2006/relationships" r:embed="rId1"/>
        <a:stretch/>
      </xdr:blipFill>
      <xdr:spPr>
        <a:xfrm>
          <a:off x="380160" y="2019240"/>
          <a:ext cx="189720" cy="180360"/>
        </a:xfrm>
        <a:prstGeom prst="rect">
          <a:avLst/>
        </a:prstGeom>
        <a:ln>
          <a:noFill/>
        </a:ln>
      </xdr:spPr>
    </xdr:pic>
    <xdr:clientData/>
  </xdr:twoCellAnchor>
  <xdr:twoCellAnchor editAs="oneCell">
    <xdr:from>
      <xdr:col>7</xdr:col>
      <xdr:colOff>9630</xdr:colOff>
      <xdr:row>10</xdr:row>
      <xdr:rowOff>171360</xdr:rowOff>
    </xdr:from>
    <xdr:to>
      <xdr:col>7</xdr:col>
      <xdr:colOff>209070</xdr:colOff>
      <xdr:row>10</xdr:row>
      <xdr:rowOff>361080</xdr:rowOff>
    </xdr:to>
    <xdr:pic>
      <xdr:nvPicPr>
        <xdr:cNvPr id="3" name="Image 4"/>
        <xdr:cNvPicPr/>
      </xdr:nvPicPr>
      <xdr:blipFill>
        <a:blip xmlns:r="http://schemas.openxmlformats.org/officeDocument/2006/relationships" r:embed="rId2"/>
        <a:stretch/>
      </xdr:blipFill>
      <xdr:spPr>
        <a:xfrm>
          <a:off x="3952980" y="2104935"/>
          <a:ext cx="199440" cy="1897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47520</xdr:colOff>
      <xdr:row>4</xdr:row>
      <xdr:rowOff>142920</xdr:rowOff>
    </xdr:from>
    <xdr:to>
      <xdr:col>6</xdr:col>
      <xdr:colOff>856260</xdr:colOff>
      <xdr:row>6</xdr:row>
      <xdr:rowOff>247140</xdr:rowOff>
    </xdr:to>
    <xdr:sp macro="" textlink="">
      <xdr:nvSpPr>
        <xdr:cNvPr id="3" name="CustomShape 1"/>
        <xdr:cNvSpPr/>
      </xdr:nvSpPr>
      <xdr:spPr>
        <a:xfrm>
          <a:off x="5280667" y="1196273"/>
          <a:ext cx="2523240" cy="552455"/>
        </a:xfrm>
        <a:prstGeom prst="rect">
          <a:avLst/>
        </a:prstGeom>
        <a:noFill/>
        <a:ln w="28440">
          <a:solidFill>
            <a:srgbClr val="00768C"/>
          </a:solidFill>
          <a:round/>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mc:AlternateContent xmlns:mc="http://schemas.openxmlformats.org/markup-compatibility/2006">
    <mc:Choice xmlns:a14="http://schemas.microsoft.com/office/drawing/2010/main" Requires="a14">
      <xdr:twoCellAnchor>
        <xdr:from>
          <xdr:col>8</xdr:col>
          <xdr:colOff>66675</xdr:colOff>
          <xdr:row>6</xdr:row>
          <xdr:rowOff>142875</xdr:rowOff>
        </xdr:from>
        <xdr:to>
          <xdr:col>9</xdr:col>
          <xdr:colOff>838200</xdr:colOff>
          <xdr:row>7</xdr:row>
          <xdr:rowOff>142875</xdr:rowOff>
        </xdr:to>
        <xdr:sp macro="" textlink="">
          <xdr:nvSpPr>
            <xdr:cNvPr id="3075" name="Bouton 101"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BE" sz="900" b="0" i="0" u="none" strike="noStrike" baseline="0">
                  <a:solidFill>
                    <a:srgbClr val="000000"/>
                  </a:solidFill>
                  <a:latin typeface="Foundry Gridnik Regular"/>
                </a:rPr>
                <a:t>Basisgegevens kopiëren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xdr:row>
          <xdr:rowOff>66675</xdr:rowOff>
        </xdr:from>
        <xdr:to>
          <xdr:col>12</xdr:col>
          <xdr:colOff>923925</xdr:colOff>
          <xdr:row>6</xdr:row>
          <xdr:rowOff>371475</xdr:rowOff>
        </xdr:to>
        <xdr:sp macro="" textlink="">
          <xdr:nvSpPr>
            <xdr:cNvPr id="3076" name="Bouton 102"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BE" sz="900" b="0" i="0" u="none" strike="noStrike" baseline="0">
                  <a:solidFill>
                    <a:srgbClr val="000000"/>
                  </a:solidFill>
                  <a:latin typeface="Foundry Gridnik Regular"/>
                </a:rPr>
                <a:t>Basisgegevens kopiëren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xdr:row>
          <xdr:rowOff>9525</xdr:rowOff>
        </xdr:from>
        <xdr:to>
          <xdr:col>12</xdr:col>
          <xdr:colOff>942975</xdr:colOff>
          <xdr:row>7</xdr:row>
          <xdr:rowOff>276225</xdr:rowOff>
        </xdr:to>
        <xdr:sp macro="" textlink="">
          <xdr:nvSpPr>
            <xdr:cNvPr id="3077" name="Bouton 103"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BE" sz="900" b="0" i="0" u="none" strike="noStrike" baseline="0">
                  <a:solidFill>
                    <a:srgbClr val="000000"/>
                  </a:solidFill>
                  <a:latin typeface="Foundry Gridnik Regular"/>
                </a:rPr>
                <a:t>Gegevens van de variant 1 kopiëren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umResearch%20data/6147_DUWOBO/03_input/EVR/MAATSTAAF_rekenmodu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ouise/Documents/excel/Mobilit&#2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louise/Documents/excel/3.2_FR_EAU_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a_drinkwater"/>
      <sheetName val="3.5.a_help drinkwater"/>
      <sheetName val="3.5.b_afvalwater"/>
      <sheetName val="3.5.b_help afvalwater"/>
      <sheetName val="4.3.a_BAF"/>
      <sheetName val="8.3.a_Overzicht"/>
      <sheetName val="8.3.a_Wetgeving"/>
      <sheetName val="8.3.a_Bezoekbaarheid"/>
      <sheetName val="8.3.a_Toegankelijkheid"/>
      <sheetName val="8.3.a_Aanpasbaarheid"/>
      <sheetName val="Comfort"/>
      <sheetName val="Score"/>
      <sheetName val="Abords"/>
      <sheetName val="Logement"/>
      <sheetName val="Immeubles à logements multiples"/>
      <sheetName val="Autres espaces"/>
      <sheetName val="Werkblad_1"/>
      <sheetName val="Score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ème"/>
      <sheetName val="transports publics"/>
      <sheetName val="vélos"/>
      <sheetName val="Score table"/>
      <sheetName val="Données du projet"/>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
      <sheetName val="Données du projet"/>
      <sheetName val="Indicateur 1"/>
      <sheetName val="Indicateur 2 "/>
      <sheetName val="Indicateur 3"/>
      <sheetName val="References"/>
      <sheetName val="Sheet1"/>
      <sheetName val="scoring"/>
      <sheetName val="Werkblad_1"/>
      <sheetName val="3.5.a_drinkwater"/>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AMK7"/>
  <sheetViews>
    <sheetView showGridLines="0" zoomScaleNormal="100" workbookViewId="0">
      <selection activeCell="B4" sqref="B4:H4"/>
    </sheetView>
  </sheetViews>
  <sheetFormatPr baseColWidth="10" defaultColWidth="9.140625" defaultRowHeight="12.75"/>
  <cols>
    <col min="1" max="1" width="2.7109375" style="1" customWidth="1"/>
    <col min="2" max="2" width="9.140625" style="1" customWidth="1"/>
    <col min="3" max="3" width="1.42578125" style="1" customWidth="1"/>
    <col min="4" max="6" width="11.42578125" style="1" customWidth="1"/>
    <col min="7" max="7" width="11.5703125" style="1" customWidth="1"/>
    <col min="8" max="8" width="12.85546875" style="1" customWidth="1"/>
    <col min="9" max="1025" width="11.42578125" style="1" customWidth="1"/>
  </cols>
  <sheetData>
    <row r="2" spans="2:8" ht="29.25" customHeight="1">
      <c r="B2" s="40" t="s">
        <v>42</v>
      </c>
      <c r="C2" s="40"/>
      <c r="D2" s="40"/>
      <c r="E2" s="40"/>
      <c r="F2" s="40"/>
      <c r="G2" s="40"/>
      <c r="H2" s="40"/>
    </row>
    <row r="3" spans="2:8" ht="7.5" customHeight="1">
      <c r="B3" s="2"/>
      <c r="C3" s="2"/>
      <c r="D3" s="2"/>
      <c r="E3" s="2"/>
      <c r="F3" s="2"/>
      <c r="G3" s="2"/>
    </row>
    <row r="4" spans="2:8" ht="64.5" customHeight="1">
      <c r="B4" s="41" t="s">
        <v>39</v>
      </c>
      <c r="C4" s="41"/>
      <c r="D4" s="41"/>
      <c r="E4" s="41"/>
      <c r="F4" s="41"/>
      <c r="G4" s="41"/>
      <c r="H4" s="41"/>
    </row>
    <row r="5" spans="2:8" ht="44.25" customHeight="1">
      <c r="B5" s="3"/>
      <c r="C5" s="3"/>
      <c r="D5" s="3"/>
      <c r="E5" s="3"/>
      <c r="F5" s="3"/>
      <c r="G5" s="3"/>
    </row>
    <row r="6" spans="2:8" ht="52.5" customHeight="1">
      <c r="B6" s="42" t="s">
        <v>40</v>
      </c>
      <c r="C6" s="42"/>
      <c r="D6" s="42"/>
      <c r="E6" s="42"/>
      <c r="F6" s="42"/>
      <c r="G6" s="42"/>
      <c r="H6" s="42"/>
    </row>
    <row r="7" spans="2:8" ht="33.75" customHeight="1">
      <c r="B7" s="42" t="s">
        <v>41</v>
      </c>
      <c r="C7" s="42"/>
      <c r="D7" s="42"/>
      <c r="E7" s="42"/>
      <c r="F7" s="42"/>
      <c r="G7" s="42"/>
      <c r="H7" s="42"/>
    </row>
  </sheetData>
  <sheetProtection password="CA0B" sheet="1" objects="1" scenarios="1"/>
  <mergeCells count="4">
    <mergeCell ref="B2:H2"/>
    <mergeCell ref="B4:H4"/>
    <mergeCell ref="B6:H6"/>
    <mergeCell ref="B7:H7"/>
  </mergeCell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AMK11"/>
  <sheetViews>
    <sheetView showGridLines="0" zoomScaleNormal="100" workbookViewId="0">
      <selection activeCell="D9" sqref="D9:H9"/>
    </sheetView>
  </sheetViews>
  <sheetFormatPr baseColWidth="10" defaultColWidth="9.140625" defaultRowHeight="12.75"/>
  <cols>
    <col min="1" max="1" width="2.7109375" style="1" customWidth="1"/>
    <col min="2" max="2" width="9.140625" style="1" customWidth="1"/>
    <col min="3" max="3" width="1.42578125" style="1" customWidth="1"/>
    <col min="4" max="6" width="11.42578125" style="1" customWidth="1"/>
    <col min="7" max="7" width="11.5703125" style="1" customWidth="1"/>
    <col min="8" max="8" width="12.85546875" style="1" customWidth="1"/>
    <col min="9" max="1025" width="11.42578125" style="1" customWidth="1"/>
  </cols>
  <sheetData>
    <row r="2" spans="2:8" ht="29.25" customHeight="1">
      <c r="B2" s="40" t="s">
        <v>42</v>
      </c>
      <c r="C2" s="40"/>
      <c r="D2" s="40"/>
      <c r="E2" s="40"/>
      <c r="F2" s="40"/>
      <c r="G2" s="40"/>
      <c r="H2" s="40"/>
    </row>
    <row r="3" spans="2:8" ht="6.75" customHeight="1">
      <c r="B3" s="2"/>
      <c r="C3" s="2"/>
      <c r="D3" s="2"/>
      <c r="E3" s="2"/>
      <c r="F3" s="2"/>
      <c r="G3" s="2"/>
    </row>
    <row r="4" spans="2:8">
      <c r="B4" s="4" t="s">
        <v>0</v>
      </c>
    </row>
    <row r="6" spans="2:8">
      <c r="B6" s="5" t="s">
        <v>1</v>
      </c>
      <c r="D6" s="1" t="s">
        <v>2</v>
      </c>
    </row>
    <row r="7" spans="2:8" ht="10.5" customHeight="1"/>
    <row r="8" spans="2:8">
      <c r="B8" s="6"/>
      <c r="D8" s="1" t="s">
        <v>3</v>
      </c>
    </row>
    <row r="9" spans="2:8" ht="30.75" customHeight="1">
      <c r="D9" s="42" t="s">
        <v>43</v>
      </c>
      <c r="E9" s="42"/>
      <c r="F9" s="42"/>
      <c r="G9" s="42"/>
      <c r="H9" s="42"/>
    </row>
    <row r="10" spans="2:8" ht="11.25" customHeight="1">
      <c r="B10" s="7"/>
    </row>
    <row r="11" spans="2:8" ht="45" customHeight="1">
      <c r="D11" s="43" t="s">
        <v>32</v>
      </c>
      <c r="E11" s="43"/>
      <c r="F11" s="43"/>
      <c r="G11" s="43"/>
      <c r="H11" s="43"/>
    </row>
  </sheetData>
  <sheetProtection password="CA0B" sheet="1" objects="1" scenarios="1"/>
  <mergeCells count="3">
    <mergeCell ref="B2:H2"/>
    <mergeCell ref="D9:H9"/>
    <mergeCell ref="D11:H11"/>
  </mergeCells>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2:AMK25"/>
  <sheetViews>
    <sheetView showGridLines="0" tabSelected="1" zoomScale="85" zoomScaleNormal="85" workbookViewId="0">
      <selection activeCell="F12" sqref="F12"/>
    </sheetView>
  </sheetViews>
  <sheetFormatPr baseColWidth="10" defaultColWidth="9.140625" defaultRowHeight="12" outlineLevelCol="1"/>
  <cols>
    <col min="1" max="1" width="2.7109375" style="8" customWidth="1"/>
    <col min="2" max="2" width="32.7109375" style="8" customWidth="1"/>
    <col min="3" max="3" width="21.42578125" style="9" customWidth="1"/>
    <col min="4" max="4" width="21.5703125" style="8" customWidth="1"/>
    <col min="5" max="5" width="12" style="8" customWidth="1"/>
    <col min="6" max="6" width="13.85546875" style="9" customWidth="1"/>
    <col min="7" max="7" width="13.42578125" style="9" customWidth="1"/>
    <col min="8" max="8" width="2.42578125" style="8" customWidth="1"/>
    <col min="9" max="9" width="16.5703125" style="8" customWidth="1" outlineLevel="1"/>
    <col min="10" max="10" width="15" style="8" customWidth="1" outlineLevel="1"/>
    <col min="11" max="11" width="2.5703125" style="8" customWidth="1"/>
    <col min="12" max="12" width="15.7109375" style="8" customWidth="1" outlineLevel="1"/>
    <col min="13" max="13" width="15" style="8" customWidth="1" outlineLevel="1"/>
    <col min="14" max="1025" width="11.42578125" style="8" customWidth="1"/>
  </cols>
  <sheetData>
    <row r="2" spans="2:13" ht="35.25" customHeight="1">
      <c r="B2" s="52" t="s">
        <v>30</v>
      </c>
      <c r="C2" s="52"/>
      <c r="D2" s="52"/>
      <c r="E2" s="52"/>
      <c r="F2" s="52"/>
      <c r="G2" s="52"/>
      <c r="H2" s="52"/>
    </row>
    <row r="4" spans="2:13" ht="23.25" customHeight="1">
      <c r="B4" s="10" t="s">
        <v>4</v>
      </c>
      <c r="E4" s="11" t="s">
        <v>5</v>
      </c>
    </row>
    <row r="5" spans="2:13" ht="18.75" customHeight="1" thickBot="1">
      <c r="B5" s="12" t="s">
        <v>6</v>
      </c>
      <c r="C5" s="13"/>
    </row>
    <row r="6" spans="2:13" ht="16.5" thickBot="1">
      <c r="B6" s="37" t="s">
        <v>33</v>
      </c>
      <c r="C6" s="13"/>
      <c r="E6" s="53" t="s">
        <v>27</v>
      </c>
      <c r="F6" s="53"/>
      <c r="G6" s="14" t="e">
        <f>G25</f>
        <v>#DIV/0!</v>
      </c>
      <c r="I6" s="15" t="s">
        <v>28</v>
      </c>
      <c r="J6" s="16" t="e">
        <f>J25</f>
        <v>#DIV/0!</v>
      </c>
      <c r="K6" s="16"/>
      <c r="L6" s="15" t="s">
        <v>29</v>
      </c>
      <c r="M6" s="16" t="e">
        <f>M25</f>
        <v>#DIV/0!</v>
      </c>
    </row>
    <row r="7" spans="2:13" ht="33.75" customHeight="1">
      <c r="B7" s="17" t="s">
        <v>34</v>
      </c>
      <c r="C7" s="18" t="e">
        <f>C6/C5</f>
        <v>#DIV/0!</v>
      </c>
    </row>
    <row r="8" spans="2:13" ht="30.75" customHeight="1">
      <c r="B8" s="19"/>
      <c r="C8" s="20"/>
    </row>
    <row r="9" spans="2:13" ht="23.25" customHeight="1">
      <c r="B9" s="10" t="s">
        <v>7</v>
      </c>
      <c r="I9" s="21" t="s">
        <v>8</v>
      </c>
      <c r="L9" s="21" t="s">
        <v>9</v>
      </c>
    </row>
    <row r="10" spans="2:13" ht="29.25" customHeight="1">
      <c r="B10" s="22" t="s">
        <v>35</v>
      </c>
      <c r="C10" s="54" t="s">
        <v>10</v>
      </c>
      <c r="D10" s="54"/>
      <c r="E10" s="23" t="s">
        <v>11</v>
      </c>
      <c r="F10" s="23" t="s">
        <v>12</v>
      </c>
      <c r="G10" s="23" t="s">
        <v>13</v>
      </c>
      <c r="I10" s="23" t="s">
        <v>12</v>
      </c>
      <c r="J10" s="23" t="s">
        <v>13</v>
      </c>
      <c r="K10" s="23"/>
      <c r="L10" s="23" t="s">
        <v>12</v>
      </c>
      <c r="M10" s="23" t="s">
        <v>13</v>
      </c>
    </row>
    <row r="11" spans="2:13" ht="14.25" customHeight="1">
      <c r="B11" s="44" t="s">
        <v>14</v>
      </c>
      <c r="C11" s="45" t="s">
        <v>15</v>
      </c>
      <c r="D11" s="45"/>
      <c r="E11" s="25">
        <v>0.2</v>
      </c>
      <c r="F11" s="26"/>
      <c r="G11" s="27">
        <f t="shared" ref="G11:G21" si="0">F11*$E11</f>
        <v>0</v>
      </c>
      <c r="I11" s="26"/>
      <c r="J11" s="27">
        <f t="shared" ref="J11:J21" si="1">I11*$E11</f>
        <v>0</v>
      </c>
      <c r="K11" s="28"/>
      <c r="L11" s="26"/>
      <c r="M11" s="27">
        <f t="shared" ref="M11:M21" si="2">L11*$E11</f>
        <v>0</v>
      </c>
    </row>
    <row r="12" spans="2:13" ht="14.25" customHeight="1">
      <c r="B12" s="44"/>
      <c r="C12" s="45" t="s">
        <v>16</v>
      </c>
      <c r="D12" s="45"/>
      <c r="E12" s="25">
        <v>0.8</v>
      </c>
      <c r="F12" s="26"/>
      <c r="G12" s="27">
        <f t="shared" si="0"/>
        <v>0</v>
      </c>
      <c r="I12" s="26"/>
      <c r="J12" s="27">
        <f t="shared" si="1"/>
        <v>0</v>
      </c>
      <c r="K12" s="28"/>
      <c r="L12" s="26"/>
      <c r="M12" s="27">
        <f t="shared" si="2"/>
        <v>0</v>
      </c>
    </row>
    <row r="13" spans="2:13" ht="14.25" customHeight="1" thickBot="1">
      <c r="B13" s="24" t="s">
        <v>17</v>
      </c>
      <c r="C13" s="45" t="s">
        <v>18</v>
      </c>
      <c r="D13" s="45"/>
      <c r="E13" s="25">
        <v>0</v>
      </c>
      <c r="F13" s="26"/>
      <c r="G13" s="27">
        <f t="shared" si="0"/>
        <v>0</v>
      </c>
      <c r="I13" s="26"/>
      <c r="J13" s="27">
        <f t="shared" si="1"/>
        <v>0</v>
      </c>
      <c r="K13" s="28"/>
      <c r="L13" s="26"/>
      <c r="M13" s="27">
        <f t="shared" si="2"/>
        <v>0</v>
      </c>
    </row>
    <row r="14" spans="2:13" ht="14.25" customHeight="1" thickBot="1">
      <c r="B14" s="46" t="s">
        <v>19</v>
      </c>
      <c r="C14" s="48" t="s">
        <v>20</v>
      </c>
      <c r="D14" s="49"/>
      <c r="E14" s="25">
        <v>0.1</v>
      </c>
      <c r="F14" s="26"/>
      <c r="G14" s="27">
        <f t="shared" si="0"/>
        <v>0</v>
      </c>
      <c r="I14" s="26"/>
      <c r="J14" s="27">
        <f t="shared" si="1"/>
        <v>0</v>
      </c>
      <c r="K14" s="28"/>
      <c r="L14" s="26"/>
      <c r="M14" s="27">
        <f t="shared" si="2"/>
        <v>0</v>
      </c>
    </row>
    <row r="15" spans="2:13" ht="14.25" customHeight="1" thickBot="1">
      <c r="B15" s="47"/>
      <c r="C15" s="48" t="s">
        <v>21</v>
      </c>
      <c r="D15" s="49"/>
      <c r="E15" s="25">
        <v>0.2</v>
      </c>
      <c r="F15" s="26"/>
      <c r="G15" s="27">
        <f t="shared" si="0"/>
        <v>0</v>
      </c>
      <c r="I15" s="26"/>
      <c r="J15" s="27">
        <f t="shared" si="1"/>
        <v>0</v>
      </c>
      <c r="K15" s="28"/>
      <c r="L15" s="26"/>
      <c r="M15" s="27">
        <f t="shared" si="2"/>
        <v>0</v>
      </c>
    </row>
    <row r="16" spans="2:13" ht="14.25" customHeight="1" thickBot="1">
      <c r="B16" s="50" t="s">
        <v>22</v>
      </c>
      <c r="C16" s="51" t="s">
        <v>36</v>
      </c>
      <c r="D16" s="51"/>
      <c r="E16" s="25">
        <v>0.3</v>
      </c>
      <c r="F16" s="26"/>
      <c r="G16" s="27">
        <f t="shared" si="0"/>
        <v>0</v>
      </c>
      <c r="I16" s="26"/>
      <c r="J16" s="27">
        <f t="shared" si="1"/>
        <v>0</v>
      </c>
      <c r="K16" s="28"/>
      <c r="L16" s="26"/>
      <c r="M16" s="27">
        <f t="shared" si="2"/>
        <v>0</v>
      </c>
    </row>
    <row r="17" spans="2:13" ht="14.25" customHeight="1">
      <c r="B17" s="50"/>
      <c r="C17" s="51" t="s">
        <v>37</v>
      </c>
      <c r="D17" s="51"/>
      <c r="E17" s="25">
        <v>0.4</v>
      </c>
      <c r="F17" s="26"/>
      <c r="G17" s="27">
        <f t="shared" si="0"/>
        <v>0</v>
      </c>
      <c r="I17" s="26"/>
      <c r="J17" s="27">
        <f t="shared" si="1"/>
        <v>0</v>
      </c>
      <c r="K17" s="28"/>
      <c r="L17" s="26"/>
      <c r="M17" s="27">
        <f t="shared" si="2"/>
        <v>0</v>
      </c>
    </row>
    <row r="18" spans="2:13" ht="14.25" customHeight="1">
      <c r="B18" s="50"/>
      <c r="C18" s="51" t="s">
        <v>38</v>
      </c>
      <c r="D18" s="51"/>
      <c r="E18" s="25">
        <v>0.5</v>
      </c>
      <c r="F18" s="26"/>
      <c r="G18" s="27">
        <f t="shared" si="0"/>
        <v>0</v>
      </c>
      <c r="I18" s="26"/>
      <c r="J18" s="27">
        <f t="shared" si="1"/>
        <v>0</v>
      </c>
      <c r="K18" s="28"/>
      <c r="L18" s="26"/>
      <c r="M18" s="27">
        <f t="shared" si="2"/>
        <v>0</v>
      </c>
    </row>
    <row r="19" spans="2:13" ht="14.25" customHeight="1">
      <c r="B19" s="44" t="s">
        <v>23</v>
      </c>
      <c r="C19" s="45" t="s">
        <v>24</v>
      </c>
      <c r="D19" s="45"/>
      <c r="E19" s="25">
        <v>0.6</v>
      </c>
      <c r="F19" s="26"/>
      <c r="G19" s="27">
        <f t="shared" si="0"/>
        <v>0</v>
      </c>
      <c r="I19" s="26"/>
      <c r="J19" s="27">
        <f t="shared" si="1"/>
        <v>0</v>
      </c>
      <c r="K19" s="28"/>
      <c r="L19" s="26"/>
      <c r="M19" s="27">
        <f t="shared" si="2"/>
        <v>0</v>
      </c>
    </row>
    <row r="20" spans="2:13" ht="14.25" customHeight="1">
      <c r="B20" s="44"/>
      <c r="C20" s="45" t="s">
        <v>25</v>
      </c>
      <c r="D20" s="45"/>
      <c r="E20" s="25">
        <v>0.8</v>
      </c>
      <c r="F20" s="26"/>
      <c r="G20" s="27">
        <f t="shared" si="0"/>
        <v>0</v>
      </c>
      <c r="I20" s="26"/>
      <c r="J20" s="27">
        <f t="shared" si="1"/>
        <v>0</v>
      </c>
      <c r="K20" s="28"/>
      <c r="L20" s="26"/>
      <c r="M20" s="27">
        <f t="shared" si="2"/>
        <v>0</v>
      </c>
    </row>
    <row r="21" spans="2:13" ht="14.25" customHeight="1">
      <c r="B21" s="44"/>
      <c r="C21" s="45" t="s">
        <v>31</v>
      </c>
      <c r="D21" s="45"/>
      <c r="E21" s="25">
        <v>0.9</v>
      </c>
      <c r="F21" s="26"/>
      <c r="G21" s="27">
        <f t="shared" si="0"/>
        <v>0</v>
      </c>
      <c r="I21" s="26"/>
      <c r="J21" s="27">
        <f t="shared" si="1"/>
        <v>0</v>
      </c>
      <c r="K21" s="28"/>
      <c r="L21" s="26"/>
      <c r="M21" s="27">
        <f t="shared" si="2"/>
        <v>0</v>
      </c>
    </row>
    <row r="22" spans="2:13">
      <c r="I22" s="9"/>
      <c r="J22" s="9"/>
      <c r="K22" s="9"/>
      <c r="L22" s="9"/>
      <c r="M22" s="9"/>
    </row>
    <row r="23" spans="2:13" ht="15" customHeight="1">
      <c r="E23" s="29" t="s">
        <v>26</v>
      </c>
      <c r="F23" s="30">
        <f>SUM(F11:F21)</f>
        <v>0</v>
      </c>
      <c r="G23" s="31">
        <f>SUM(G11:G21)</f>
        <v>0</v>
      </c>
      <c r="I23" s="30">
        <f>SUM(I11:I21)</f>
        <v>0</v>
      </c>
      <c r="J23" s="31">
        <f>SUM(J11:J21)</f>
        <v>0</v>
      </c>
      <c r="K23" s="28"/>
      <c r="L23" s="30">
        <f>SUM(L11:L21)</f>
        <v>0</v>
      </c>
      <c r="M23" s="31">
        <f>SUM(M11:M21)</f>
        <v>0</v>
      </c>
    </row>
    <row r="24" spans="2:13" ht="19.5" customHeight="1">
      <c r="F24" s="32" t="str">
        <f>IF(F23&gt;C5,"totale oppervlakte groter dan oppervlakte van de plot"," ")</f>
        <v xml:space="preserve"> </v>
      </c>
      <c r="G24" s="33"/>
      <c r="I24" s="32" t="str">
        <f>IF(I23&gt;C5,"totale oppervlakte groter dan oppervlakte van de plot"," ")</f>
        <v xml:space="preserve"> </v>
      </c>
      <c r="J24" s="33"/>
      <c r="K24" s="33"/>
      <c r="L24" s="32" t="str">
        <f>IF(L23&gt;C5,"totale oppervlakte groter dan oppervlakte van de plot"," ")</f>
        <v xml:space="preserve"> </v>
      </c>
      <c r="M24" s="33"/>
    </row>
    <row r="25" spans="2:13" ht="31.5" customHeight="1">
      <c r="C25" s="34"/>
      <c r="D25" s="34"/>
      <c r="F25" s="35" t="s">
        <v>27</v>
      </c>
      <c r="G25" s="39" t="e">
        <f>G23/C5</f>
        <v>#DIV/0!</v>
      </c>
      <c r="I25" s="10" t="s">
        <v>28</v>
      </c>
      <c r="J25" s="38" t="e">
        <f>J23/C5</f>
        <v>#DIV/0!</v>
      </c>
      <c r="K25" s="36"/>
      <c r="L25" s="10" t="s">
        <v>29</v>
      </c>
      <c r="M25" s="38" t="e">
        <f>M23/C5</f>
        <v>#DIV/0!</v>
      </c>
    </row>
  </sheetData>
  <sheetProtection password="CA0B" sheet="1" objects="1" scenarios="1" selectLockedCells="1"/>
  <mergeCells count="18">
    <mergeCell ref="B2:H2"/>
    <mergeCell ref="E6:F6"/>
    <mergeCell ref="C10:D10"/>
    <mergeCell ref="B11:B12"/>
    <mergeCell ref="C11:D11"/>
    <mergeCell ref="C12:D12"/>
    <mergeCell ref="B19:B21"/>
    <mergeCell ref="C19:D19"/>
    <mergeCell ref="C20:D20"/>
    <mergeCell ref="C21:D21"/>
    <mergeCell ref="C13:D13"/>
    <mergeCell ref="B14:B15"/>
    <mergeCell ref="C15:D15"/>
    <mergeCell ref="C14:D14"/>
    <mergeCell ref="B16:B18"/>
    <mergeCell ref="C16:D16"/>
    <mergeCell ref="C17:D17"/>
    <mergeCell ref="C18:D18"/>
  </mergeCells>
  <conditionalFormatting sqref="F23">
    <cfRule type="cellIs" dxfId="9" priority="2" operator="greaterThan">
      <formula>$C$5</formula>
    </cfRule>
  </conditionalFormatting>
  <conditionalFormatting sqref="G25">
    <cfRule type="cellIs" dxfId="8" priority="3" operator="notEqual">
      <formula>0</formula>
    </cfRule>
  </conditionalFormatting>
  <conditionalFormatting sqref="C7:C8">
    <cfRule type="cellIs" dxfId="7" priority="4" operator="notEqual">
      <formula>0</formula>
    </cfRule>
  </conditionalFormatting>
  <conditionalFormatting sqref="G6">
    <cfRule type="cellIs" dxfId="6" priority="5" operator="notEqual">
      <formula>0</formula>
    </cfRule>
  </conditionalFormatting>
  <conditionalFormatting sqref="J6:K6">
    <cfRule type="cellIs" dxfId="5" priority="6" operator="notEqual">
      <formula>0</formula>
    </cfRule>
  </conditionalFormatting>
  <conditionalFormatting sqref="J25:K25">
    <cfRule type="cellIs" dxfId="4" priority="7" operator="notEqual">
      <formula>0</formula>
    </cfRule>
  </conditionalFormatting>
  <conditionalFormatting sqref="M6">
    <cfRule type="cellIs" dxfId="3" priority="8" operator="notEqual">
      <formula>0</formula>
    </cfRule>
  </conditionalFormatting>
  <conditionalFormatting sqref="M25">
    <cfRule type="cellIs" dxfId="2" priority="9" operator="notEqual">
      <formula>0</formula>
    </cfRule>
  </conditionalFormatting>
  <conditionalFormatting sqref="I23">
    <cfRule type="cellIs" dxfId="1" priority="10" operator="greaterThan">
      <formula>$C$5</formula>
    </cfRule>
  </conditionalFormatting>
  <conditionalFormatting sqref="L23">
    <cfRule type="cellIs" dxfId="0" priority="11" operator="greaterThan">
      <formula>$C$5</formula>
    </cfRule>
  </conditionalFormatting>
  <pageMargins left="0.7" right="0.7" top="0.75" bottom="0.75" header="0.51180555555555496" footer="0.51180555555555496"/>
  <pageSetup paperSize="9" firstPageNumber="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outon 101">
              <controlPr defaultSize="0" print="0" autoFill="0" autoPict="0" macro="[0]!copier_var1">
                <anchor moveWithCells="1" sizeWithCells="1">
                  <from>
                    <xdr:col>8</xdr:col>
                    <xdr:colOff>66675</xdr:colOff>
                    <xdr:row>6</xdr:row>
                    <xdr:rowOff>142875</xdr:rowOff>
                  </from>
                  <to>
                    <xdr:col>9</xdr:col>
                    <xdr:colOff>838200</xdr:colOff>
                    <xdr:row>7</xdr:row>
                    <xdr:rowOff>142875</xdr:rowOff>
                  </to>
                </anchor>
              </controlPr>
            </control>
          </mc:Choice>
        </mc:AlternateContent>
        <mc:AlternateContent xmlns:mc="http://schemas.openxmlformats.org/markup-compatibility/2006">
          <mc:Choice Requires="x14">
            <control shapeId="3076" r:id="rId5" name="Bouton 102">
              <controlPr defaultSize="0" print="0" autoFill="0" autoPict="0" macro="[0]!copie_var2">
                <anchor moveWithCells="1" sizeWithCells="1">
                  <from>
                    <xdr:col>11</xdr:col>
                    <xdr:colOff>57150</xdr:colOff>
                    <xdr:row>6</xdr:row>
                    <xdr:rowOff>66675</xdr:rowOff>
                  </from>
                  <to>
                    <xdr:col>12</xdr:col>
                    <xdr:colOff>923925</xdr:colOff>
                    <xdr:row>6</xdr:row>
                    <xdr:rowOff>371475</xdr:rowOff>
                  </to>
                </anchor>
              </controlPr>
            </control>
          </mc:Choice>
        </mc:AlternateContent>
        <mc:AlternateContent xmlns:mc="http://schemas.openxmlformats.org/markup-compatibility/2006">
          <mc:Choice Requires="x14">
            <control shapeId="3077" r:id="rId6" name="Bouton 103">
              <controlPr defaultSize="0" print="0" autoFill="0" autoPict="0" macro="[0]!copie_var12">
                <anchor moveWithCells="1" sizeWithCells="1">
                  <from>
                    <xdr:col>11</xdr:col>
                    <xdr:colOff>66675</xdr:colOff>
                    <xdr:row>7</xdr:row>
                    <xdr:rowOff>9525</xdr:rowOff>
                  </from>
                  <to>
                    <xdr:col>12</xdr:col>
                    <xdr:colOff>942975</xdr:colOff>
                    <xdr:row>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De BAF</vt:lpstr>
      <vt:lpstr>Gebruiksaanwijzing</vt:lpstr>
      <vt:lpstr>Berekening en resultaat</vt:lpstr>
    </vt:vector>
  </TitlesOfParts>
  <Company>SumProject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SumProject</dc:creator>
  <cp:lastModifiedBy>GENART Fabien</cp:lastModifiedBy>
  <cp:revision>2</cp:revision>
  <cp:lastPrinted>2012-11-16T09:44:06Z</cp:lastPrinted>
  <dcterms:created xsi:type="dcterms:W3CDTF">2011-04-05T15:49:05Z</dcterms:created>
  <dcterms:modified xsi:type="dcterms:W3CDTF">2019-11-20T09:17:50Z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SumProject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